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oy\Desktop\2026\Informacion publica\FEBRERO\editable excel Y WORD\"/>
    </mc:Choice>
  </mc:AlternateContent>
  <xr:revisionPtr revIDLastSave="0" documentId="13_ncr:1_{1AB2100E-DAB9-45A9-9363-1B5783B55AFD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Hoja1" sheetId="1" r:id="rId1"/>
  </sheets>
  <definedNames>
    <definedName name="_xlnm.Print_Area" localSheetId="0">Hoja1!$C$3:$H$35</definedName>
  </definedNames>
  <calcPr calcId="181029"/>
</workbook>
</file>

<file path=xl/calcChain.xml><?xml version="1.0" encoding="utf-8"?>
<calcChain xmlns="http://schemas.openxmlformats.org/spreadsheetml/2006/main">
  <c r="H23" i="1" l="1"/>
  <c r="H19" i="1"/>
  <c r="H26" i="1"/>
  <c r="G26" i="1"/>
  <c r="H25" i="1"/>
  <c r="G25" i="1"/>
  <c r="H22" i="1"/>
  <c r="G22" i="1"/>
  <c r="H21" i="1"/>
  <c r="G21" i="1"/>
  <c r="H18" i="1"/>
  <c r="G18" i="1"/>
  <c r="H17" i="1"/>
  <c r="G17" i="1"/>
  <c r="G19" i="1"/>
  <c r="H27" i="1"/>
  <c r="G27" i="1"/>
  <c r="H20" i="1"/>
  <c r="G20" i="1"/>
  <c r="G23" i="1"/>
  <c r="H24" i="1"/>
  <c r="G24" i="1"/>
  <c r="H16" i="1"/>
  <c r="G16" i="1"/>
  <c r="H15" i="1"/>
  <c r="G15" i="1"/>
  <c r="H14" i="1"/>
  <c r="G14" i="1"/>
</calcChain>
</file>

<file path=xl/sharedStrings.xml><?xml version="1.0" encoding="utf-8"?>
<sst xmlns="http://schemas.openxmlformats.org/spreadsheetml/2006/main" count="63" uniqueCount="38">
  <si>
    <t>DIRECCION DE RECURSOS HUMANOS</t>
  </si>
  <si>
    <t>SERVICIOS</t>
  </si>
  <si>
    <t>FODIGUA</t>
  </si>
  <si>
    <t>029</t>
  </si>
  <si>
    <t>No.</t>
  </si>
  <si>
    <t>Horario De Atencion: Lunes A Viernes De 09:00 A.M. A 05:00 P.M.</t>
  </si>
  <si>
    <t>FONDO DE DESARROLLO INDIGENA GUATEMALTECO -FODIGUA-</t>
  </si>
  <si>
    <t>RENGLÓN</t>
  </si>
  <si>
    <t>NOMBRE COMPLETO</t>
  </si>
  <si>
    <t>Jefa de Gestión de Personal</t>
  </si>
  <si>
    <t>ELVIA VERÓNICA AJUCHÁN COCÓN</t>
  </si>
  <si>
    <t>María Liliana Coy Batzin</t>
  </si>
  <si>
    <t>MIGUEL GALLINA OCOX</t>
  </si>
  <si>
    <t>RUTH CECILIA CHIROY JERÉZ</t>
  </si>
  <si>
    <t>CARLOS FERNANDO VÁSQUEZ DIONICIO</t>
  </si>
  <si>
    <t>KEME LUIS SANTIAGO CATÚ JIATZ</t>
  </si>
  <si>
    <t>TÉCNICOS</t>
  </si>
  <si>
    <t>Responsable de Actualización de Información: María Liliana Coy Batzin</t>
  </si>
  <si>
    <t>HUGO ARTURO PIRIQUE LÓPEZ</t>
  </si>
  <si>
    <t>ANGEL RENÉ REVOLORIO JUÁREZ</t>
  </si>
  <si>
    <t>MARLON VINICIO COYOTE ALVAREZ</t>
  </si>
  <si>
    <t>RENE ANTONIO LEAL HIDALGO</t>
  </si>
  <si>
    <t>VALERY VIRGINIA RAMÍREZ GONZALEZ</t>
  </si>
  <si>
    <t>ANDREA MARISOL CHAMALE XOL</t>
  </si>
  <si>
    <t>MAYCON ADONÍAS ESTRADA ROCA</t>
  </si>
  <si>
    <t>Lcda. Yuri Xiomara de León del Valle</t>
  </si>
  <si>
    <t>PROFESIONALES INDIVIDUALES EN GENERAL</t>
  </si>
  <si>
    <t>Directora: Lcda. Yuri Xiomara de León del Valle</t>
  </si>
  <si>
    <t>BRANDON ESTUARDO XUYA CHAVEZ</t>
  </si>
  <si>
    <t>GLADYS IVETTE PÉREZ HERRERA</t>
  </si>
  <si>
    <t xml:space="preserve">      Directora de Recursos Humanos</t>
  </si>
  <si>
    <t xml:space="preserve">                        FODIGUA</t>
  </si>
  <si>
    <t>MONTO PERCIBIDO EN EL MES DE FEBRERO</t>
  </si>
  <si>
    <t>TOTAL DESCUENTO</t>
  </si>
  <si>
    <t>(Artículo 10, numeral 4, Ley de Acceso a la Información Pública Decreto 57-2008</t>
  </si>
  <si>
    <t>Honorario de personal contratado por Servicios Técnicos y Profesionales Individuales en General 029</t>
  </si>
  <si>
    <t>FEBRERO 2026</t>
  </si>
  <si>
    <t>Fecha y Hora de Actualización: 11/03/2026 12:20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</si>
</sst>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;[Red]&quot;Q&quot;#,##0.00"/>
  </numFmts>
  <fonts count="24">
    <font>
      <sz val="11"/>
      <color rgb="FF000000"/>
      <name val="Calibri"/>
      <family val="2"/>
      <charset val="134"/>
    </font>
    <font>
      <sz val="11"/>
      <color theme="1"/>
      <name val="Calibri"/>
      <family val="2"/>
      <scheme val="minor"/>
    </font>
    <font>
      <sz val="10"/>
      <name val="Arial"/>
      <family val="2"/>
      <charset val="134"/>
    </font>
    <font>
      <b/>
      <sz val="11"/>
      <color rgb="FF000000"/>
      <name val="Calibri"/>
      <family val="2"/>
      <charset val="134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34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6" fillId="0" borderId="0" xfId="0" applyFont="1">
      <alignment vertical="center"/>
    </xf>
    <xf numFmtId="49" fontId="16" fillId="0" borderId="0" xfId="0" applyNumberFormat="1" applyFont="1">
      <alignment vertical="center"/>
    </xf>
    <xf numFmtId="0" fontId="15" fillId="0" borderId="0" xfId="0" applyFont="1">
      <alignment vertical="center"/>
    </xf>
    <xf numFmtId="0" fontId="20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23" fillId="2" borderId="0" xfId="0" applyFont="1" applyFill="1">
      <alignment vertical="center"/>
    </xf>
    <xf numFmtId="0" fontId="22" fillId="2" borderId="3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4" fontId="18" fillId="0" borderId="1" xfId="0" applyNumberFormat="1" applyFont="1" applyBorder="1" applyAlignment="1">
      <alignment horizontal="center" vertical="center" wrapText="1"/>
    </xf>
    <xf numFmtId="164" fontId="15" fillId="0" borderId="0" xfId="0" applyNumberFormat="1" applyFont="1">
      <alignment vertical="center"/>
    </xf>
    <xf numFmtId="164" fontId="16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6" fillId="3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</cellXfs>
  <cellStyles count="3">
    <cellStyle name="Normal" xfId="0" builtinId="0"/>
    <cellStyle name="Normal 2" xfId="2" xr:uid="{8262BB88-7649-44B7-B0AF-8EECC4F3EFCA}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40"/>
  <sheetViews>
    <sheetView tabSelected="1" topLeftCell="B6" zoomScaleNormal="100" workbookViewId="0">
      <selection activeCell="C3" sqref="C3:H35"/>
    </sheetView>
  </sheetViews>
  <sheetFormatPr baseColWidth="10" defaultColWidth="9.140625" defaultRowHeight="15"/>
  <cols>
    <col min="1" max="1" width="5.85546875" customWidth="1"/>
    <col min="2" max="2" width="7.5703125" customWidth="1"/>
    <col min="3" max="3" width="5.28515625"/>
    <col min="4" max="4" width="34.140625" customWidth="1"/>
    <col min="5" max="5" width="23.42578125" customWidth="1"/>
    <col min="6" max="6" width="8.42578125" bestFit="1" customWidth="1"/>
    <col min="7" max="7" width="17.7109375" customWidth="1"/>
    <col min="8" max="8" width="14" bestFit="1" customWidth="1"/>
    <col min="9" max="9" width="17.85546875" customWidth="1"/>
    <col min="10" max="1024" width="9"/>
  </cols>
  <sheetData>
    <row r="3" spans="2:17" ht="15.75">
      <c r="B3" s="5"/>
      <c r="C3" s="38" t="s">
        <v>6</v>
      </c>
      <c r="D3" s="38"/>
      <c r="E3" s="38"/>
      <c r="F3" s="38"/>
      <c r="G3" s="38"/>
      <c r="H3" s="38"/>
      <c r="I3" s="2"/>
      <c r="J3" s="2"/>
      <c r="K3" s="2"/>
      <c r="L3" s="2"/>
      <c r="M3" s="2"/>
      <c r="N3" s="2"/>
      <c r="O3" s="2"/>
      <c r="P3" s="2"/>
      <c r="Q3" s="2"/>
    </row>
    <row r="4" spans="2:17" ht="15" customHeight="1">
      <c r="B4" s="5"/>
      <c r="C4" s="44" t="s">
        <v>5</v>
      </c>
      <c r="D4" s="44"/>
      <c r="E4" s="44"/>
      <c r="F4" s="44"/>
      <c r="G4" s="44"/>
      <c r="H4" s="44"/>
      <c r="I4" s="3"/>
      <c r="J4" s="3"/>
      <c r="K4" s="3"/>
      <c r="L4" s="3"/>
      <c r="M4" s="3"/>
      <c r="N4" s="3"/>
      <c r="O4" s="3"/>
      <c r="P4" s="3"/>
      <c r="Q4" s="3"/>
    </row>
    <row r="5" spans="2:17" ht="17.25" customHeight="1">
      <c r="B5" s="5"/>
      <c r="C5" s="38" t="s">
        <v>0</v>
      </c>
      <c r="D5" s="38"/>
      <c r="E5" s="38"/>
      <c r="F5" s="38"/>
      <c r="G5" s="38"/>
      <c r="H5" s="38"/>
    </row>
    <row r="6" spans="2:17" ht="14.25" customHeight="1">
      <c r="B6" s="5"/>
      <c r="C6" s="44" t="s">
        <v>27</v>
      </c>
      <c r="D6" s="44"/>
      <c r="E6" s="44"/>
      <c r="F6" s="44"/>
      <c r="G6" s="44"/>
      <c r="H6" s="44"/>
    </row>
    <row r="7" spans="2:17">
      <c r="B7" s="5"/>
      <c r="C7" s="49" t="s">
        <v>17</v>
      </c>
      <c r="D7" s="49"/>
      <c r="E7" s="49"/>
      <c r="F7" s="49"/>
      <c r="G7" s="49"/>
      <c r="H7" s="49"/>
    </row>
    <row r="8" spans="2:17">
      <c r="B8" s="5"/>
      <c r="C8" s="40" t="s">
        <v>37</v>
      </c>
      <c r="D8" s="41"/>
      <c r="E8" s="41"/>
      <c r="F8" s="41"/>
      <c r="G8" s="41"/>
      <c r="H8" s="41"/>
    </row>
    <row r="9" spans="2:17" ht="20.25" customHeight="1">
      <c r="B9" s="5"/>
      <c r="C9" s="42" t="s">
        <v>34</v>
      </c>
      <c r="D9" s="43"/>
      <c r="E9" s="43"/>
      <c r="F9" s="43"/>
      <c r="G9" s="43"/>
      <c r="H9" s="43"/>
    </row>
    <row r="10" spans="2:17" ht="22.5" customHeight="1">
      <c r="B10" s="5"/>
      <c r="C10" s="48" t="s">
        <v>35</v>
      </c>
      <c r="D10" s="41"/>
      <c r="E10" s="41"/>
      <c r="F10" s="41"/>
      <c r="G10" s="41"/>
      <c r="H10" s="41"/>
    </row>
    <row r="11" spans="2:17" ht="18.75" customHeight="1">
      <c r="B11" s="5"/>
      <c r="C11" s="39" t="s">
        <v>36</v>
      </c>
      <c r="D11" s="39"/>
      <c r="E11" s="39"/>
      <c r="F11" s="39"/>
      <c r="G11" s="39"/>
      <c r="H11" s="39"/>
    </row>
    <row r="12" spans="2:17" ht="8.25" customHeight="1">
      <c r="B12" s="5"/>
      <c r="C12" s="22"/>
      <c r="D12" s="22"/>
      <c r="E12" s="22"/>
      <c r="F12" s="22"/>
      <c r="G12" s="22"/>
      <c r="H12" s="22"/>
    </row>
    <row r="13" spans="2:17" s="1" customFormat="1" ht="34.5" customHeight="1">
      <c r="B13" s="6"/>
      <c r="C13" s="18" t="s">
        <v>4</v>
      </c>
      <c r="D13" s="18" t="s">
        <v>8</v>
      </c>
      <c r="E13" s="26" t="s">
        <v>1</v>
      </c>
      <c r="F13" s="19" t="s">
        <v>7</v>
      </c>
      <c r="G13" s="20" t="s">
        <v>32</v>
      </c>
      <c r="H13" s="21" t="s">
        <v>33</v>
      </c>
    </row>
    <row r="14" spans="2:17" ht="22.5" customHeight="1">
      <c r="B14" s="5"/>
      <c r="C14" s="27">
        <v>1</v>
      </c>
      <c r="D14" s="28" t="s">
        <v>29</v>
      </c>
      <c r="E14" s="28" t="s">
        <v>26</v>
      </c>
      <c r="F14" s="29" t="s">
        <v>3</v>
      </c>
      <c r="G14" s="30">
        <f>9000+8709.68</f>
        <v>17709.68</v>
      </c>
      <c r="H14" s="32">
        <f>435.48+450</f>
        <v>885.48</v>
      </c>
    </row>
    <row r="15" spans="2:17" ht="23.25" customHeight="1">
      <c r="B15" s="5"/>
      <c r="C15" s="27">
        <v>2</v>
      </c>
      <c r="D15" s="28" t="s">
        <v>12</v>
      </c>
      <c r="E15" s="28" t="s">
        <v>26</v>
      </c>
      <c r="F15" s="29" t="s">
        <v>3</v>
      </c>
      <c r="G15" s="30">
        <f>14516.13+15000</f>
        <v>29516.129999999997</v>
      </c>
      <c r="H15" s="32">
        <f>725.81+750</f>
        <v>1475.81</v>
      </c>
    </row>
    <row r="16" spans="2:17" ht="24" customHeight="1">
      <c r="B16" s="5"/>
      <c r="C16" s="27">
        <v>3</v>
      </c>
      <c r="D16" s="28" t="s">
        <v>18</v>
      </c>
      <c r="E16" s="28" t="s">
        <v>26</v>
      </c>
      <c r="F16" s="29" t="s">
        <v>3</v>
      </c>
      <c r="G16" s="30">
        <f>8709.68+9000</f>
        <v>17709.68</v>
      </c>
      <c r="H16" s="32">
        <f>435.48+450</f>
        <v>885.48</v>
      </c>
    </row>
    <row r="17" spans="2:8">
      <c r="B17" s="5"/>
      <c r="C17" s="27">
        <v>4</v>
      </c>
      <c r="D17" s="28" t="s">
        <v>28</v>
      </c>
      <c r="E17" s="28" t="s">
        <v>16</v>
      </c>
      <c r="F17" s="29" t="s">
        <v>3</v>
      </c>
      <c r="G17" s="30">
        <f>9677.42+10000</f>
        <v>19677.419999999998</v>
      </c>
      <c r="H17" s="32">
        <f>500+483.87</f>
        <v>983.87</v>
      </c>
    </row>
    <row r="18" spans="2:8">
      <c r="B18" s="5"/>
      <c r="C18" s="27">
        <v>5</v>
      </c>
      <c r="D18" s="31" t="s">
        <v>13</v>
      </c>
      <c r="E18" s="28" t="s">
        <v>16</v>
      </c>
      <c r="F18" s="29" t="s">
        <v>3</v>
      </c>
      <c r="G18" s="30">
        <f>9677.42+10000</f>
        <v>19677.419999999998</v>
      </c>
      <c r="H18" s="32">
        <f>483.87+500</f>
        <v>983.87</v>
      </c>
    </row>
    <row r="19" spans="2:8">
      <c r="B19" s="5"/>
      <c r="C19" s="27">
        <v>6</v>
      </c>
      <c r="D19" s="28" t="s">
        <v>14</v>
      </c>
      <c r="E19" s="28" t="s">
        <v>16</v>
      </c>
      <c r="F19" s="29" t="s">
        <v>3</v>
      </c>
      <c r="G19" s="30">
        <f>9677.42+10000</f>
        <v>19677.419999999998</v>
      </c>
      <c r="H19" s="32">
        <f>483.87+500</f>
        <v>983.87</v>
      </c>
    </row>
    <row r="20" spans="2:8">
      <c r="B20" s="5"/>
      <c r="C20" s="27">
        <v>7</v>
      </c>
      <c r="D20" s="28" t="s">
        <v>15</v>
      </c>
      <c r="E20" s="28" t="s">
        <v>16</v>
      </c>
      <c r="F20" s="29" t="s">
        <v>3</v>
      </c>
      <c r="G20" s="30">
        <f>8709.68+9000</f>
        <v>17709.68</v>
      </c>
      <c r="H20" s="32">
        <f>435.48+450</f>
        <v>885.48</v>
      </c>
    </row>
    <row r="21" spans="2:8">
      <c r="B21" s="5"/>
      <c r="C21" s="27">
        <v>8</v>
      </c>
      <c r="D21" s="28" t="s">
        <v>10</v>
      </c>
      <c r="E21" s="28" t="s">
        <v>16</v>
      </c>
      <c r="F21" s="29" t="s">
        <v>3</v>
      </c>
      <c r="G21" s="30">
        <f>9000+8709.68</f>
        <v>17709.68</v>
      </c>
      <c r="H21" s="32">
        <f>435.48+450</f>
        <v>885.48</v>
      </c>
    </row>
    <row r="22" spans="2:8">
      <c r="B22" s="5"/>
      <c r="C22" s="27">
        <v>9</v>
      </c>
      <c r="D22" s="28" t="s">
        <v>19</v>
      </c>
      <c r="E22" s="28" t="s">
        <v>16</v>
      </c>
      <c r="F22" s="29" t="s">
        <v>3</v>
      </c>
      <c r="G22" s="30">
        <f>8709.68+9000</f>
        <v>17709.68</v>
      </c>
      <c r="H22" s="32">
        <f>435.48+450</f>
        <v>885.48</v>
      </c>
    </row>
    <row r="23" spans="2:8">
      <c r="B23" s="5"/>
      <c r="C23" s="27">
        <v>10</v>
      </c>
      <c r="D23" s="28" t="s">
        <v>20</v>
      </c>
      <c r="E23" s="28" t="s">
        <v>16</v>
      </c>
      <c r="F23" s="29" t="s">
        <v>3</v>
      </c>
      <c r="G23" s="30">
        <f>9000+8709.68</f>
        <v>17709.68</v>
      </c>
      <c r="H23" s="32">
        <f>435.48+450</f>
        <v>885.48</v>
      </c>
    </row>
    <row r="24" spans="2:8">
      <c r="B24" s="5"/>
      <c r="C24" s="27">
        <v>11</v>
      </c>
      <c r="D24" s="28" t="s">
        <v>21</v>
      </c>
      <c r="E24" s="28" t="s">
        <v>16</v>
      </c>
      <c r="F24" s="29" t="s">
        <v>3</v>
      </c>
      <c r="G24" s="30">
        <f>9677.42+10000</f>
        <v>19677.419999999998</v>
      </c>
      <c r="H24" s="32">
        <f>483.87+500</f>
        <v>983.87</v>
      </c>
    </row>
    <row r="25" spans="2:8">
      <c r="B25" s="5"/>
      <c r="C25" s="27">
        <v>12</v>
      </c>
      <c r="D25" s="31" t="s">
        <v>22</v>
      </c>
      <c r="E25" s="28" t="s">
        <v>16</v>
      </c>
      <c r="F25" s="29" t="s">
        <v>3</v>
      </c>
      <c r="G25" s="30">
        <f>9677.42+10000</f>
        <v>19677.419999999998</v>
      </c>
      <c r="H25" s="32">
        <f>483.87+500</f>
        <v>983.87</v>
      </c>
    </row>
    <row r="26" spans="2:8">
      <c r="B26" s="5"/>
      <c r="C26" s="27">
        <v>13</v>
      </c>
      <c r="D26" s="28" t="s">
        <v>23</v>
      </c>
      <c r="E26" s="28" t="s">
        <v>16</v>
      </c>
      <c r="F26" s="29" t="s">
        <v>3</v>
      </c>
      <c r="G26" s="30">
        <f>8709.68+9000</f>
        <v>17709.68</v>
      </c>
      <c r="H26" s="32">
        <f>450+435.48</f>
        <v>885.48</v>
      </c>
    </row>
    <row r="27" spans="2:8">
      <c r="B27" s="5"/>
      <c r="C27" s="27">
        <v>14</v>
      </c>
      <c r="D27" s="28" t="s">
        <v>24</v>
      </c>
      <c r="E27" s="28" t="s">
        <v>16</v>
      </c>
      <c r="F27" s="29" t="s">
        <v>3</v>
      </c>
      <c r="G27" s="30">
        <f>8709.68+9000</f>
        <v>17709.68</v>
      </c>
      <c r="H27" s="32">
        <f>435.48+450</f>
        <v>885.48</v>
      </c>
    </row>
    <row r="28" spans="2:8" ht="18" customHeight="1">
      <c r="B28" s="5"/>
      <c r="C28" s="13"/>
      <c r="D28" s="14"/>
      <c r="E28" s="14"/>
      <c r="F28" s="15"/>
      <c r="G28" s="33"/>
      <c r="H28" s="33"/>
    </row>
    <row r="29" spans="2:8" ht="18" customHeight="1">
      <c r="B29" s="5"/>
      <c r="C29" s="13"/>
      <c r="D29" s="14"/>
      <c r="E29" s="14"/>
      <c r="F29" s="15"/>
      <c r="G29" s="16"/>
      <c r="H29" s="34"/>
    </row>
    <row r="30" spans="2:8" ht="18" customHeight="1">
      <c r="B30" s="5"/>
      <c r="C30" s="13"/>
      <c r="D30" s="14"/>
      <c r="E30" s="14"/>
      <c r="F30" s="15"/>
      <c r="G30" s="16"/>
      <c r="H30" s="14"/>
    </row>
    <row r="31" spans="2:8" ht="18" customHeight="1">
      <c r="B31" s="5"/>
      <c r="C31" s="13"/>
      <c r="D31" s="14"/>
      <c r="E31" s="14"/>
      <c r="F31" s="15"/>
      <c r="G31" s="16"/>
      <c r="H31" s="14"/>
    </row>
    <row r="32" spans="2:8" ht="18" customHeight="1">
      <c r="B32" s="5"/>
      <c r="C32" s="13"/>
      <c r="D32" s="14"/>
      <c r="E32" s="14"/>
      <c r="F32" s="15"/>
      <c r="G32" s="16"/>
      <c r="H32" s="14"/>
    </row>
    <row r="33" spans="2:12" ht="13.5" customHeight="1">
      <c r="B33" s="5"/>
      <c r="C33" s="17"/>
      <c r="D33" s="36" t="s">
        <v>11</v>
      </c>
      <c r="E33" s="50"/>
      <c r="F33" s="50"/>
      <c r="G33" s="45" t="s">
        <v>25</v>
      </c>
      <c r="H33" s="45"/>
      <c r="I33" s="23"/>
      <c r="J33" s="23"/>
      <c r="K33" s="23"/>
      <c r="L33" s="23"/>
    </row>
    <row r="34" spans="2:12" ht="12" customHeight="1">
      <c r="B34" s="5"/>
      <c r="C34" s="14"/>
      <c r="D34" s="37" t="s">
        <v>9</v>
      </c>
      <c r="E34" s="51"/>
      <c r="F34" s="51"/>
      <c r="G34" s="46" t="s">
        <v>30</v>
      </c>
      <c r="H34" s="46"/>
      <c r="I34" s="24"/>
      <c r="J34" s="24"/>
      <c r="K34" s="24"/>
      <c r="L34" s="24"/>
    </row>
    <row r="35" spans="2:12" ht="12.75" customHeight="1">
      <c r="B35" s="5"/>
      <c r="C35" s="17"/>
      <c r="D35" s="35" t="s">
        <v>2</v>
      </c>
      <c r="E35" s="52"/>
      <c r="F35" s="52"/>
      <c r="G35" s="47" t="s">
        <v>31</v>
      </c>
      <c r="H35" s="47"/>
      <c r="I35" s="25"/>
      <c r="J35" s="25"/>
      <c r="K35" s="25"/>
      <c r="L35" s="25"/>
    </row>
    <row r="36" spans="2:12" ht="15" customHeight="1">
      <c r="B36" s="5"/>
      <c r="C36" s="7"/>
      <c r="D36" s="12"/>
      <c r="E36" s="12"/>
      <c r="F36" s="11"/>
      <c r="G36" s="8"/>
      <c r="H36" s="10"/>
    </row>
    <row r="37" spans="2:12">
      <c r="B37" s="5"/>
      <c r="C37" s="9"/>
      <c r="D37" s="9"/>
      <c r="E37" s="9"/>
      <c r="G37" s="9"/>
    </row>
    <row r="38" spans="2:12">
      <c r="C38" s="4"/>
      <c r="D38" s="4"/>
      <c r="E38" s="4"/>
      <c r="G38" s="4"/>
    </row>
    <row r="39" spans="2:12">
      <c r="C39" s="4"/>
      <c r="D39" s="4"/>
      <c r="E39" s="4"/>
      <c r="G39" s="4"/>
    </row>
    <row r="40" spans="2:12">
      <c r="C40" s="4"/>
      <c r="D40" s="4"/>
      <c r="E40" s="4"/>
      <c r="F40" s="4"/>
      <c r="G40" s="4"/>
      <c r="H40" s="4"/>
    </row>
  </sheetData>
  <protectedRanges>
    <protectedRange algorithmName="SHA-512" hashValue="8pt5HbUmPmYO/BydcTBz3MxiqguZaGse/yofr7SJFi/8+NsohA1KgFl6StDZpFRvMobShwvDrqLIZUX3C2bjVA==" saltValue="JP4tZAcEauS5rrUCxZrlPw==" spinCount="100000" sqref="D23" name="Ingresar Texto Permitido"/>
  </protectedRanges>
  <mergeCells count="12">
    <mergeCell ref="C3:H3"/>
    <mergeCell ref="C4:H4"/>
    <mergeCell ref="C5:H5"/>
    <mergeCell ref="C6:H6"/>
    <mergeCell ref="C7:H7"/>
    <mergeCell ref="C11:H11"/>
    <mergeCell ref="C8:H8"/>
    <mergeCell ref="C9:H9"/>
    <mergeCell ref="G33:H33"/>
    <mergeCell ref="G34:H34"/>
    <mergeCell ref="G35:H35"/>
    <mergeCell ref="C10:H10"/>
  </mergeCells>
  <phoneticPr fontId="13" type="noConversion"/>
  <printOptions horizontalCentered="1" verticalCentered="1"/>
  <pageMargins left="0.59055118110236227" right="0.78740157480314965" top="1.1811023622047245" bottom="1.1811023622047245" header="0.51181102362204722" footer="0.51181102362204722"/>
  <pageSetup paperSize="14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mcoy</dc:creator>
  <cp:lastModifiedBy>Maria Liliana Coy Batzin</cp:lastModifiedBy>
  <cp:revision>1</cp:revision>
  <cp:lastPrinted>2026-03-17T21:17:42Z</cp:lastPrinted>
  <dcterms:created xsi:type="dcterms:W3CDTF">2016-12-14T21:41:00Z</dcterms:created>
  <dcterms:modified xsi:type="dcterms:W3CDTF">2026-03-17T21:19:35Z</dcterms:modified>
  <dc:language>es-GT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3082-10.1.0.5674</vt:lpwstr>
  </property>
</Properties>
</file>